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wift3\Desktop\"/>
    </mc:Choice>
  </mc:AlternateContent>
  <xr:revisionPtr revIDLastSave="0" documentId="13_ncr:1_{B381C61E-50AF-488C-AC59-D6F4C5647A41}" xr6:coauthVersionLast="47" xr6:coauthVersionMax="47" xr10:uidLastSave="{00000000-0000-0000-0000-000000000000}"/>
  <bookViews>
    <workbookView xWindow="-120" yWindow="-120" windowWidth="29040" windowHeight="15840" xr2:uid="{D80B6604-5A48-4038-B814-1FE2C9DC2C52}"/>
  </bookViews>
  <sheets>
    <sheet name="Munka1" sheetId="1" r:id="rId1"/>
  </sheets>
  <definedNames>
    <definedName name="_xlnm.Print_Titles" localSheetId="0">Munka1!$1:$6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3" i="1" l="1"/>
  <c r="H65" i="1"/>
  <c r="G65" i="1"/>
  <c r="H64" i="1"/>
  <c r="G64" i="1"/>
  <c r="G63" i="1"/>
  <c r="H62" i="1"/>
  <c r="G62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G40" i="1"/>
  <c r="H40" i="1"/>
  <c r="H39" i="1"/>
  <c r="G39" i="1"/>
  <c r="G38" i="1"/>
  <c r="H36" i="1"/>
  <c r="G36" i="1"/>
  <c r="H35" i="1"/>
  <c r="G35" i="1"/>
  <c r="H34" i="1"/>
  <c r="G34" i="1"/>
  <c r="H33" i="1"/>
  <c r="G33" i="1"/>
  <c r="H32" i="1"/>
  <c r="G32" i="1"/>
  <c r="H31" i="1"/>
  <c r="G31" i="1"/>
  <c r="G30" i="1"/>
  <c r="H38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G66" i="1" l="1"/>
  <c r="H30" i="1"/>
  <c r="H66" i="1" s="1"/>
  <c r="G67" i="1" l="1"/>
  <c r="G68" i="1" l="1"/>
  <c r="G69" i="1"/>
</calcChain>
</file>

<file path=xl/sharedStrings.xml><?xml version="1.0" encoding="utf-8"?>
<sst xmlns="http://schemas.openxmlformats.org/spreadsheetml/2006/main" count="184" uniqueCount="133">
  <si>
    <t>Ssz</t>
  </si>
  <si>
    <t>Megnevezés</t>
  </si>
  <si>
    <t>Anyag</t>
  </si>
  <si>
    <t>Díj</t>
  </si>
  <si>
    <t>Anyag összesen</t>
  </si>
  <si>
    <t>Díj összesen</t>
  </si>
  <si>
    <t>ÉPÜLET</t>
  </si>
  <si>
    <t>1.</t>
  </si>
  <si>
    <t>Földkiemelés</t>
  </si>
  <si>
    <t>m3</t>
  </si>
  <si>
    <t>2.</t>
  </si>
  <si>
    <t>Felesleges föld elszállítása</t>
  </si>
  <si>
    <t>3.</t>
  </si>
  <si>
    <t>Kavicsfeltöltés 15 cm vastagságban, tömörítve</t>
  </si>
  <si>
    <t>4.</t>
  </si>
  <si>
    <t>2 réteg fóliaterítés</t>
  </si>
  <si>
    <t>m2</t>
  </si>
  <si>
    <t>5.</t>
  </si>
  <si>
    <t>Betonacélháló elhelyezése 2 sor 8/20/20</t>
  </si>
  <si>
    <t>t</t>
  </si>
  <si>
    <t>6.</t>
  </si>
  <si>
    <t>Lemezszélzsaluzás</t>
  </si>
  <si>
    <t>7.</t>
  </si>
  <si>
    <t>Vasalt lemez betonozása C20/25-16-F2</t>
  </si>
  <si>
    <t>8.</t>
  </si>
  <si>
    <t>Betonacélszerelés talpgerenda részére</t>
  </si>
  <si>
    <t>9.</t>
  </si>
  <si>
    <t>Lábazati fal kétoldali sík zsaluzata</t>
  </si>
  <si>
    <t>10.</t>
  </si>
  <si>
    <t>Talpgerenda betonozása C20/25-16-F2</t>
  </si>
  <si>
    <t>11.</t>
  </si>
  <si>
    <t>Acélszerkezet készítése IPE120 tartókból, horganyozva</t>
  </si>
  <si>
    <t>kg</t>
  </si>
  <si>
    <t>12.</t>
  </si>
  <si>
    <t>Szelemenek, falvázgerendák elhelyezése</t>
  </si>
  <si>
    <t>fm</t>
  </si>
  <si>
    <t>13.</t>
  </si>
  <si>
    <t>Szendvicspanel oldalfal készítése, megrendelővel egyeztetett színben, mikrobordás, 6 cm vastag PUR töltettel</t>
  </si>
  <si>
    <t>14.</t>
  </si>
  <si>
    <t>Szendvicspanel tetőszerkezet készítése,megrendelővel egyeztetett színben, mikrobordás, 6 cm vastag PUR töltettel</t>
  </si>
  <si>
    <t>15.</t>
  </si>
  <si>
    <t>Ereszcsatorna elhelyezése</t>
  </si>
  <si>
    <t>16.</t>
  </si>
  <si>
    <t>Lefolyócső elhelyezése</t>
  </si>
  <si>
    <t>17.</t>
  </si>
  <si>
    <t>Szegélyek készítése</t>
  </si>
  <si>
    <t>18.</t>
  </si>
  <si>
    <t>Lábazati vízvető lemez elhelyezése</t>
  </si>
  <si>
    <t>19.</t>
  </si>
  <si>
    <t>db</t>
  </si>
  <si>
    <t>20.</t>
  </si>
  <si>
    <t>Műanyag ablak elhelyezése fehér színben 2 rétegű üvegezéssel 2000x1500, tokosztott, bukó nyíló</t>
  </si>
  <si>
    <t>21.</t>
  </si>
  <si>
    <t>Műanyag bejárati ajtó elhelyezése fehér színben, stadur panellel, 1000x2100 mm</t>
  </si>
  <si>
    <t>TÉRBURKOLÁS</t>
  </si>
  <si>
    <t>22.</t>
  </si>
  <si>
    <t>23.</t>
  </si>
  <si>
    <t>24.</t>
  </si>
  <si>
    <t>25.</t>
  </si>
  <si>
    <t>CKT útalap készítése</t>
  </si>
  <si>
    <t>26.</t>
  </si>
  <si>
    <t>Kiemelt szegély készítése</t>
  </si>
  <si>
    <t>m</t>
  </si>
  <si>
    <t>27.</t>
  </si>
  <si>
    <t>Süllyesztett szegély</t>
  </si>
  <si>
    <t>28.</t>
  </si>
  <si>
    <t>Térkőburkolat készítése 8 cm vastagságban 20x10 cm-es elemekből, szürke színben</t>
  </si>
  <si>
    <t>TÁMFAL</t>
  </si>
  <si>
    <t>29.</t>
  </si>
  <si>
    <t>Rézsübontás</t>
  </si>
  <si>
    <t>30.</t>
  </si>
  <si>
    <t>Földvisszatöltés</t>
  </si>
  <si>
    <t>31.</t>
  </si>
  <si>
    <t>Fölkiemelés sávalap részére</t>
  </si>
  <si>
    <t>32.</t>
  </si>
  <si>
    <t>33.</t>
  </si>
  <si>
    <t>Alapozás C20/25-32-F2</t>
  </si>
  <si>
    <t>34.</t>
  </si>
  <si>
    <t>Zsalukőfal készítése 30 cm vastagságban</t>
  </si>
  <si>
    <t>35.</t>
  </si>
  <si>
    <t>Draincső elhelyezése</t>
  </si>
  <si>
    <t>36.</t>
  </si>
  <si>
    <t>Acél védőcső elhelyezése DN160</t>
  </si>
  <si>
    <t>ELEKTROMOS MUNKÁK</t>
  </si>
  <si>
    <t>37.</t>
  </si>
  <si>
    <t>Földkábel elhelyezése 5x6 mm2</t>
  </si>
  <si>
    <t>38.</t>
  </si>
  <si>
    <t>Előlapos elosztó elhelyezése ELO16</t>
  </si>
  <si>
    <t>39.</t>
  </si>
  <si>
    <t>Főkapcsoló</t>
  </si>
  <si>
    <t>40.</t>
  </si>
  <si>
    <t>4p 40A RCD</t>
  </si>
  <si>
    <t>41.</t>
  </si>
  <si>
    <t>Kismegszakító</t>
  </si>
  <si>
    <t>42.</t>
  </si>
  <si>
    <t>Kábel elhelyezése 3x2,5</t>
  </si>
  <si>
    <t>43.</t>
  </si>
  <si>
    <t>Csatorna-tartószerkezet elhelyezése</t>
  </si>
  <si>
    <t>44.</t>
  </si>
  <si>
    <t>3f5 16 dugalj</t>
  </si>
  <si>
    <t>45.</t>
  </si>
  <si>
    <t>Beépíthető dugalj</t>
  </si>
  <si>
    <t>46.</t>
  </si>
  <si>
    <t>Dugalj</t>
  </si>
  <si>
    <t>47.</t>
  </si>
  <si>
    <t>Világítás kapcsoló</t>
  </si>
  <si>
    <t>48.</t>
  </si>
  <si>
    <t>LED armatúra</t>
  </si>
  <si>
    <t>49.</t>
  </si>
  <si>
    <t>Leválasztó kapcsoló</t>
  </si>
  <si>
    <t>50.</t>
  </si>
  <si>
    <t>Védőcső elhelyezése kerti pihenőhöz</t>
  </si>
  <si>
    <t>51.</t>
  </si>
  <si>
    <t>Külső ledes fényvető, alkonykapcsolóval, mozgásérzékelővel</t>
  </si>
  <si>
    <t>52.</t>
  </si>
  <si>
    <t>Szerelési anyagok</t>
  </si>
  <si>
    <t>klt</t>
  </si>
  <si>
    <t>53.</t>
  </si>
  <si>
    <t>54.</t>
  </si>
  <si>
    <t>Elektromos felülvizsgálat, minősítő irat készítés</t>
  </si>
  <si>
    <t>55.</t>
  </si>
  <si>
    <t>Földmunka elektromos munkák részére</t>
  </si>
  <si>
    <t>ÖSSZESEN:</t>
  </si>
  <si>
    <t>Anyag és Díj összesen:</t>
  </si>
  <si>
    <t>ÁFA</t>
  </si>
  <si>
    <t>ÁRAZATLAN KÖLTSÉGVETÉS</t>
  </si>
  <si>
    <t>Mennyiség</t>
  </si>
  <si>
    <t>Mennyiségi egység</t>
  </si>
  <si>
    <t>Ft-ban</t>
  </si>
  <si>
    <t>Kemény Dénes Városi Sportuszoda
sporteszközök, uszodai
berendezések, felszerelések
tárolási kapacitás fejlesztése</t>
  </si>
  <si>
    <t>Motoros garázskapu elhelyezése szürke színben 3500x2400 mm</t>
  </si>
  <si>
    <t>Munkadíj (a fenti tételekre)</t>
  </si>
  <si>
    <t>Mindösszesen forintban: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</si>
</sst>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1"/>
      <name val="Tahoma"/>
      <family val="2"/>
      <charset val="238"/>
    </font>
    <font>
      <sz val="11"/>
      <color theme="1"/>
      <name val="Tahoma"/>
      <family val="2"/>
      <charset val="238"/>
    </font>
    <font>
      <b/>
      <sz val="1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93B74-29DD-4CD2-9EC0-C0F7870BA2AA}">
  <sheetPr>
    <pageSetUpPr fitToPage="1"/>
  </sheetPr>
  <dimension ref="A1:H69"/>
  <sheetViews>
    <sheetView tabSelected="1" topLeftCell="A49" workbookViewId="0">
      <selection activeCell="G16" sqref="G16"/>
    </sheetView>
  </sheetViews>
  <sheetFormatPr defaultRowHeight="14.25" x14ac:dyDescent="0.25"/>
  <cols>
    <col min="1" max="1" width="5" style="12" bestFit="1" customWidth="1"/>
    <col min="2" max="2" width="26.7109375" style="12" customWidth="1"/>
    <col min="3" max="3" width="13.7109375" style="12" customWidth="1"/>
    <col min="4" max="4" width="14.85546875" style="12" customWidth="1"/>
    <col min="5" max="5" width="13.140625" style="12" customWidth="1"/>
    <col min="6" max="6" width="15" style="12" customWidth="1"/>
    <col min="7" max="7" width="15.140625" style="12" customWidth="1"/>
    <col min="8" max="8" width="16.42578125" style="12" customWidth="1"/>
    <col min="9" max="16384" width="9.140625" style="12"/>
  </cols>
  <sheetData>
    <row r="1" spans="1:8" x14ac:dyDescent="0.25">
      <c r="A1" s="11"/>
      <c r="B1" s="11"/>
      <c r="C1" s="11"/>
      <c r="D1" s="11"/>
      <c r="E1" s="11"/>
      <c r="F1" s="11"/>
      <c r="G1" s="11"/>
      <c r="H1" s="11"/>
    </row>
    <row r="2" spans="1:8" x14ac:dyDescent="0.25">
      <c r="A2" s="13" t="s">
        <v>125</v>
      </c>
      <c r="B2" s="13"/>
      <c r="C2" s="13"/>
      <c r="D2" s="13"/>
      <c r="E2" s="13"/>
      <c r="F2" s="13"/>
      <c r="G2" s="13"/>
      <c r="H2" s="13"/>
    </row>
    <row r="3" spans="1:8" x14ac:dyDescent="0.25">
      <c r="A3" s="11"/>
      <c r="B3" s="11"/>
      <c r="C3" s="11"/>
      <c r="D3" s="11"/>
      <c r="E3" s="14"/>
      <c r="F3" s="11"/>
      <c r="G3" s="11"/>
      <c r="H3" s="11"/>
    </row>
    <row r="4" spans="1:8" ht="72.75" customHeight="1" x14ac:dyDescent="0.25">
      <c r="A4" s="15" t="s">
        <v>129</v>
      </c>
      <c r="B4" s="16"/>
      <c r="C4" s="16"/>
      <c r="D4" s="16"/>
      <c r="E4" s="16"/>
      <c r="F4" s="16"/>
      <c r="G4" s="16"/>
      <c r="H4" s="16"/>
    </row>
    <row r="5" spans="1:8" x14ac:dyDescent="0.25">
      <c r="A5" s="17"/>
      <c r="B5" s="11"/>
      <c r="C5" s="11"/>
      <c r="D5" s="11"/>
      <c r="E5" s="11"/>
      <c r="F5" s="11"/>
      <c r="G5" s="11"/>
      <c r="H5" s="18" t="s">
        <v>128</v>
      </c>
    </row>
    <row r="6" spans="1:8" ht="28.5" x14ac:dyDescent="0.25">
      <c r="A6" s="5" t="s">
        <v>0</v>
      </c>
      <c r="B6" s="5" t="s">
        <v>1</v>
      </c>
      <c r="C6" s="6" t="s">
        <v>126</v>
      </c>
      <c r="D6" s="7" t="s">
        <v>127</v>
      </c>
      <c r="E6" s="5" t="s">
        <v>2</v>
      </c>
      <c r="F6" s="5" t="s">
        <v>3</v>
      </c>
      <c r="G6" s="7" t="s">
        <v>4</v>
      </c>
      <c r="H6" s="7" t="s">
        <v>5</v>
      </c>
    </row>
    <row r="7" spans="1:8" x14ac:dyDescent="0.25">
      <c r="A7" s="8"/>
      <c r="B7" s="1" t="s">
        <v>6</v>
      </c>
      <c r="C7" s="9"/>
      <c r="D7" s="2"/>
      <c r="E7" s="9"/>
      <c r="F7" s="9"/>
      <c r="G7" s="9"/>
      <c r="H7" s="9"/>
    </row>
    <row r="8" spans="1:8" x14ac:dyDescent="0.25">
      <c r="A8" s="8" t="s">
        <v>7</v>
      </c>
      <c r="B8" s="3" t="s">
        <v>8</v>
      </c>
      <c r="C8" s="9">
        <v>15</v>
      </c>
      <c r="D8" s="2" t="s">
        <v>9</v>
      </c>
      <c r="E8" s="9"/>
      <c r="F8" s="9"/>
      <c r="G8" s="9">
        <f t="shared" ref="G8:G36" si="0">ROUND(C8*E8,0)</f>
        <v>0</v>
      </c>
      <c r="H8" s="9">
        <f t="shared" ref="H8:H36" si="1">ROUND(C8*F8,0)</f>
        <v>0</v>
      </c>
    </row>
    <row r="9" spans="1:8" x14ac:dyDescent="0.25">
      <c r="A9" s="8" t="s">
        <v>10</v>
      </c>
      <c r="B9" s="3" t="s">
        <v>11</v>
      </c>
      <c r="C9" s="9">
        <v>18.75</v>
      </c>
      <c r="D9" s="2" t="s">
        <v>9</v>
      </c>
      <c r="E9" s="9"/>
      <c r="F9" s="9"/>
      <c r="G9" s="9">
        <f t="shared" si="0"/>
        <v>0</v>
      </c>
      <c r="H9" s="9">
        <f t="shared" si="1"/>
        <v>0</v>
      </c>
    </row>
    <row r="10" spans="1:8" ht="28.5" x14ac:dyDescent="0.25">
      <c r="A10" s="8" t="s">
        <v>12</v>
      </c>
      <c r="B10" s="3" t="s">
        <v>13</v>
      </c>
      <c r="C10" s="9">
        <v>6.93</v>
      </c>
      <c r="D10" s="2" t="s">
        <v>9</v>
      </c>
      <c r="E10" s="9"/>
      <c r="F10" s="9"/>
      <c r="G10" s="9">
        <f t="shared" si="0"/>
        <v>0</v>
      </c>
      <c r="H10" s="9">
        <f t="shared" si="1"/>
        <v>0</v>
      </c>
    </row>
    <row r="11" spans="1:8" x14ac:dyDescent="0.25">
      <c r="A11" s="8" t="s">
        <v>14</v>
      </c>
      <c r="B11" s="3" t="s">
        <v>15</v>
      </c>
      <c r="C11" s="9">
        <v>40.4</v>
      </c>
      <c r="D11" s="2" t="s">
        <v>16</v>
      </c>
      <c r="E11" s="9"/>
      <c r="F11" s="9"/>
      <c r="G11" s="9">
        <f t="shared" si="0"/>
        <v>0</v>
      </c>
      <c r="H11" s="9">
        <f t="shared" si="1"/>
        <v>0</v>
      </c>
    </row>
    <row r="12" spans="1:8" ht="28.5" x14ac:dyDescent="0.25">
      <c r="A12" s="8" t="s">
        <v>17</v>
      </c>
      <c r="B12" s="3" t="s">
        <v>18</v>
      </c>
      <c r="C12" s="9">
        <v>0.36399999999999999</v>
      </c>
      <c r="D12" s="2" t="s">
        <v>19</v>
      </c>
      <c r="E12" s="9"/>
      <c r="F12" s="9"/>
      <c r="G12" s="9">
        <f t="shared" si="0"/>
        <v>0</v>
      </c>
      <c r="H12" s="9">
        <f t="shared" si="1"/>
        <v>0</v>
      </c>
    </row>
    <row r="13" spans="1:8" x14ac:dyDescent="0.25">
      <c r="A13" s="8" t="s">
        <v>20</v>
      </c>
      <c r="B13" s="3" t="s">
        <v>21</v>
      </c>
      <c r="C13" s="9">
        <v>4.2300000000000004</v>
      </c>
      <c r="D13" s="2" t="s">
        <v>16</v>
      </c>
      <c r="E13" s="9"/>
      <c r="F13" s="9"/>
      <c r="G13" s="9">
        <f t="shared" si="0"/>
        <v>0</v>
      </c>
      <c r="H13" s="9">
        <f t="shared" si="1"/>
        <v>0</v>
      </c>
    </row>
    <row r="14" spans="1:8" ht="28.5" x14ac:dyDescent="0.25">
      <c r="A14" s="8" t="s">
        <v>22</v>
      </c>
      <c r="B14" s="3" t="s">
        <v>23</v>
      </c>
      <c r="C14" s="9">
        <v>6.06</v>
      </c>
      <c r="D14" s="2" t="s">
        <v>9</v>
      </c>
      <c r="E14" s="9"/>
      <c r="F14" s="9"/>
      <c r="G14" s="9">
        <f t="shared" si="0"/>
        <v>0</v>
      </c>
      <c r="H14" s="9">
        <f t="shared" si="1"/>
        <v>0</v>
      </c>
    </row>
    <row r="15" spans="1:8" ht="28.5" x14ac:dyDescent="0.25">
      <c r="A15" s="8" t="s">
        <v>24</v>
      </c>
      <c r="B15" s="3" t="s">
        <v>25</v>
      </c>
      <c r="C15" s="9">
        <v>7.2999999999999995E-2</v>
      </c>
      <c r="D15" s="2" t="s">
        <v>19</v>
      </c>
      <c r="E15" s="9"/>
      <c r="F15" s="9"/>
      <c r="G15" s="9">
        <f t="shared" si="0"/>
        <v>0</v>
      </c>
      <c r="H15" s="9">
        <f t="shared" si="1"/>
        <v>0</v>
      </c>
    </row>
    <row r="16" spans="1:8" ht="28.5" x14ac:dyDescent="0.25">
      <c r="A16" s="8" t="s">
        <v>26</v>
      </c>
      <c r="B16" s="3" t="s">
        <v>27</v>
      </c>
      <c r="C16" s="9">
        <v>10.16</v>
      </c>
      <c r="D16" s="2" t="s">
        <v>16</v>
      </c>
      <c r="E16" s="9"/>
      <c r="F16" s="9"/>
      <c r="G16" s="9">
        <f t="shared" si="0"/>
        <v>0</v>
      </c>
      <c r="H16" s="9">
        <f t="shared" si="1"/>
        <v>0</v>
      </c>
    </row>
    <row r="17" spans="1:8" ht="28.5" x14ac:dyDescent="0.25">
      <c r="A17" s="8" t="s">
        <v>28</v>
      </c>
      <c r="B17" s="3" t="s">
        <v>29</v>
      </c>
      <c r="C17" s="9">
        <v>1.02</v>
      </c>
      <c r="D17" s="2" t="s">
        <v>9</v>
      </c>
      <c r="E17" s="9"/>
      <c r="F17" s="9"/>
      <c r="G17" s="9">
        <f t="shared" si="0"/>
        <v>0</v>
      </c>
      <c r="H17" s="9">
        <f t="shared" si="1"/>
        <v>0</v>
      </c>
    </row>
    <row r="18" spans="1:8" ht="42.75" x14ac:dyDescent="0.25">
      <c r="A18" s="8" t="s">
        <v>30</v>
      </c>
      <c r="B18" s="3" t="s">
        <v>31</v>
      </c>
      <c r="C18" s="9">
        <v>730</v>
      </c>
      <c r="D18" s="2" t="s">
        <v>32</v>
      </c>
      <c r="E18" s="9"/>
      <c r="F18" s="9"/>
      <c r="G18" s="9">
        <f t="shared" si="0"/>
        <v>0</v>
      </c>
      <c r="H18" s="9">
        <f t="shared" si="1"/>
        <v>0</v>
      </c>
    </row>
    <row r="19" spans="1:8" ht="42.75" x14ac:dyDescent="0.25">
      <c r="A19" s="8" t="s">
        <v>33</v>
      </c>
      <c r="B19" s="3" t="s">
        <v>34</v>
      </c>
      <c r="C19" s="9">
        <v>162</v>
      </c>
      <c r="D19" s="2" t="s">
        <v>35</v>
      </c>
      <c r="E19" s="9"/>
      <c r="F19" s="9"/>
      <c r="G19" s="9">
        <f t="shared" si="0"/>
        <v>0</v>
      </c>
      <c r="H19" s="9">
        <f t="shared" si="1"/>
        <v>0</v>
      </c>
    </row>
    <row r="20" spans="1:8" ht="71.25" x14ac:dyDescent="0.25">
      <c r="A20" s="8" t="s">
        <v>36</v>
      </c>
      <c r="B20" s="3" t="s">
        <v>37</v>
      </c>
      <c r="C20" s="9">
        <v>90</v>
      </c>
      <c r="D20" s="2" t="s">
        <v>16</v>
      </c>
      <c r="E20" s="9"/>
      <c r="F20" s="9"/>
      <c r="G20" s="9">
        <f t="shared" si="0"/>
        <v>0</v>
      </c>
      <c r="H20" s="9">
        <f t="shared" si="1"/>
        <v>0</v>
      </c>
    </row>
    <row r="21" spans="1:8" ht="85.5" x14ac:dyDescent="0.25">
      <c r="A21" s="8" t="s">
        <v>38</v>
      </c>
      <c r="B21" s="3" t="s">
        <v>39</v>
      </c>
      <c r="C21" s="9">
        <v>40</v>
      </c>
      <c r="D21" s="2" t="s">
        <v>16</v>
      </c>
      <c r="E21" s="9"/>
      <c r="F21" s="9"/>
      <c r="G21" s="9">
        <f t="shared" si="0"/>
        <v>0</v>
      </c>
      <c r="H21" s="9">
        <f t="shared" si="1"/>
        <v>0</v>
      </c>
    </row>
    <row r="22" spans="1:8" x14ac:dyDescent="0.25">
      <c r="A22" s="8" t="s">
        <v>40</v>
      </c>
      <c r="B22" s="3" t="s">
        <v>41</v>
      </c>
      <c r="C22" s="9">
        <v>10</v>
      </c>
      <c r="D22" s="2" t="s">
        <v>35</v>
      </c>
      <c r="E22" s="9"/>
      <c r="F22" s="9"/>
      <c r="G22" s="9">
        <f t="shared" si="0"/>
        <v>0</v>
      </c>
      <c r="H22" s="9">
        <f t="shared" si="1"/>
        <v>0</v>
      </c>
    </row>
    <row r="23" spans="1:8" x14ac:dyDescent="0.25">
      <c r="A23" s="8" t="s">
        <v>42</v>
      </c>
      <c r="B23" s="3" t="s">
        <v>43</v>
      </c>
      <c r="C23" s="9">
        <v>3</v>
      </c>
      <c r="D23" s="2" t="s">
        <v>35</v>
      </c>
      <c r="E23" s="9"/>
      <c r="F23" s="9"/>
      <c r="G23" s="9">
        <f t="shared" si="0"/>
        <v>0</v>
      </c>
      <c r="H23" s="9">
        <f t="shared" si="1"/>
        <v>0</v>
      </c>
    </row>
    <row r="24" spans="1:8" x14ac:dyDescent="0.25">
      <c r="A24" s="8" t="s">
        <v>44</v>
      </c>
      <c r="B24" s="3" t="s">
        <v>45</v>
      </c>
      <c r="C24" s="9">
        <v>70</v>
      </c>
      <c r="D24" s="2" t="s">
        <v>35</v>
      </c>
      <c r="E24" s="9"/>
      <c r="F24" s="9"/>
      <c r="G24" s="9">
        <f t="shared" si="0"/>
        <v>0</v>
      </c>
      <c r="H24" s="9">
        <f t="shared" si="1"/>
        <v>0</v>
      </c>
    </row>
    <row r="25" spans="1:8" ht="28.5" x14ac:dyDescent="0.25">
      <c r="A25" s="8" t="s">
        <v>46</v>
      </c>
      <c r="B25" s="3" t="s">
        <v>47</v>
      </c>
      <c r="C25" s="9">
        <v>23</v>
      </c>
      <c r="D25" s="2" t="s">
        <v>35</v>
      </c>
      <c r="E25" s="9"/>
      <c r="F25" s="9"/>
      <c r="G25" s="9">
        <f t="shared" si="0"/>
        <v>0</v>
      </c>
      <c r="H25" s="9">
        <f t="shared" si="1"/>
        <v>0</v>
      </c>
    </row>
    <row r="26" spans="1:8" ht="42.75" x14ac:dyDescent="0.25">
      <c r="A26" s="8" t="s">
        <v>48</v>
      </c>
      <c r="B26" s="3" t="s">
        <v>130</v>
      </c>
      <c r="C26" s="9">
        <v>1</v>
      </c>
      <c r="D26" s="2" t="s">
        <v>49</v>
      </c>
      <c r="E26" s="9"/>
      <c r="F26" s="9"/>
      <c r="G26" s="9">
        <f t="shared" si="0"/>
        <v>0</v>
      </c>
      <c r="H26" s="9">
        <f t="shared" si="1"/>
        <v>0</v>
      </c>
    </row>
    <row r="27" spans="1:8" ht="71.25" x14ac:dyDescent="0.25">
      <c r="A27" s="8" t="s">
        <v>50</v>
      </c>
      <c r="B27" s="3" t="s">
        <v>51</v>
      </c>
      <c r="C27" s="9">
        <v>1</v>
      </c>
      <c r="D27" s="2" t="s">
        <v>49</v>
      </c>
      <c r="E27" s="9"/>
      <c r="F27" s="9"/>
      <c r="G27" s="9">
        <f t="shared" si="0"/>
        <v>0</v>
      </c>
      <c r="H27" s="9">
        <f t="shared" si="1"/>
        <v>0</v>
      </c>
    </row>
    <row r="28" spans="1:8" ht="57" x14ac:dyDescent="0.25">
      <c r="A28" s="8" t="s">
        <v>52</v>
      </c>
      <c r="B28" s="3" t="s">
        <v>53</v>
      </c>
      <c r="C28" s="9">
        <v>1</v>
      </c>
      <c r="D28" s="2" t="s">
        <v>49</v>
      </c>
      <c r="E28" s="9"/>
      <c r="F28" s="9"/>
      <c r="G28" s="9">
        <f t="shared" si="0"/>
        <v>0</v>
      </c>
      <c r="H28" s="9">
        <f t="shared" si="1"/>
        <v>0</v>
      </c>
    </row>
    <row r="29" spans="1:8" x14ac:dyDescent="0.25">
      <c r="A29" s="8"/>
      <c r="B29" s="1" t="s">
        <v>54</v>
      </c>
      <c r="C29" s="9"/>
      <c r="D29" s="2"/>
      <c r="E29" s="9"/>
      <c r="F29" s="9"/>
      <c r="G29" s="9"/>
      <c r="H29" s="9"/>
    </row>
    <row r="30" spans="1:8" x14ac:dyDescent="0.25">
      <c r="A30" s="8" t="s">
        <v>55</v>
      </c>
      <c r="B30" s="3" t="s">
        <v>8</v>
      </c>
      <c r="C30" s="9">
        <v>9.4700000000000006</v>
      </c>
      <c r="D30" s="2" t="s">
        <v>9</v>
      </c>
      <c r="E30" s="9"/>
      <c r="F30" s="9"/>
      <c r="G30" s="9">
        <f t="shared" si="0"/>
        <v>0</v>
      </c>
      <c r="H30" s="9">
        <f t="shared" si="1"/>
        <v>0</v>
      </c>
    </row>
    <row r="31" spans="1:8" x14ac:dyDescent="0.25">
      <c r="A31" s="8" t="s">
        <v>56</v>
      </c>
      <c r="B31" s="3" t="s">
        <v>11</v>
      </c>
      <c r="C31" s="9">
        <v>11.84</v>
      </c>
      <c r="D31" s="2" t="s">
        <v>9</v>
      </c>
      <c r="E31" s="9"/>
      <c r="F31" s="9"/>
      <c r="G31" s="9">
        <f t="shared" si="0"/>
        <v>0</v>
      </c>
      <c r="H31" s="9">
        <f t="shared" si="1"/>
        <v>0</v>
      </c>
    </row>
    <row r="32" spans="1:8" ht="28.5" x14ac:dyDescent="0.25">
      <c r="A32" s="8" t="s">
        <v>57</v>
      </c>
      <c r="B32" s="3" t="s">
        <v>13</v>
      </c>
      <c r="C32" s="9">
        <v>3.47</v>
      </c>
      <c r="D32" s="2" t="s">
        <v>9</v>
      </c>
      <c r="E32" s="9"/>
      <c r="F32" s="9"/>
      <c r="G32" s="9">
        <f t="shared" si="0"/>
        <v>0</v>
      </c>
      <c r="H32" s="9">
        <f t="shared" si="1"/>
        <v>0</v>
      </c>
    </row>
    <row r="33" spans="1:8" x14ac:dyDescent="0.25">
      <c r="A33" s="8" t="s">
        <v>58</v>
      </c>
      <c r="B33" s="3" t="s">
        <v>59</v>
      </c>
      <c r="C33" s="9">
        <v>3.15</v>
      </c>
      <c r="D33" s="2" t="s">
        <v>9</v>
      </c>
      <c r="E33" s="9"/>
      <c r="F33" s="9"/>
      <c r="G33" s="9">
        <f t="shared" si="0"/>
        <v>0</v>
      </c>
      <c r="H33" s="9">
        <f t="shared" si="1"/>
        <v>0</v>
      </c>
    </row>
    <row r="34" spans="1:8" x14ac:dyDescent="0.25">
      <c r="A34" s="8" t="s">
        <v>60</v>
      </c>
      <c r="B34" s="3" t="s">
        <v>61</v>
      </c>
      <c r="C34" s="9">
        <v>0.8</v>
      </c>
      <c r="D34" s="2" t="s">
        <v>62</v>
      </c>
      <c r="E34" s="9"/>
      <c r="F34" s="9"/>
      <c r="G34" s="9">
        <f t="shared" si="0"/>
        <v>0</v>
      </c>
      <c r="H34" s="9">
        <f t="shared" si="1"/>
        <v>0</v>
      </c>
    </row>
    <row r="35" spans="1:8" x14ac:dyDescent="0.25">
      <c r="A35" s="8" t="s">
        <v>63</v>
      </c>
      <c r="B35" s="3" t="s">
        <v>64</v>
      </c>
      <c r="C35" s="9">
        <v>9</v>
      </c>
      <c r="D35" s="2" t="s">
        <v>62</v>
      </c>
      <c r="E35" s="9"/>
      <c r="F35" s="9"/>
      <c r="G35" s="9">
        <f t="shared" si="0"/>
        <v>0</v>
      </c>
      <c r="H35" s="9">
        <f t="shared" si="1"/>
        <v>0</v>
      </c>
    </row>
    <row r="36" spans="1:8" ht="57" x14ac:dyDescent="0.25">
      <c r="A36" s="8" t="s">
        <v>65</v>
      </c>
      <c r="B36" s="3" t="s">
        <v>66</v>
      </c>
      <c r="C36" s="9">
        <v>21</v>
      </c>
      <c r="D36" s="2" t="s">
        <v>16</v>
      </c>
      <c r="E36" s="9"/>
      <c r="F36" s="9"/>
      <c r="G36" s="9">
        <f t="shared" si="0"/>
        <v>0</v>
      </c>
      <c r="H36" s="9">
        <f t="shared" si="1"/>
        <v>0</v>
      </c>
    </row>
    <row r="37" spans="1:8" x14ac:dyDescent="0.25">
      <c r="A37" s="8"/>
      <c r="B37" s="1" t="s">
        <v>67</v>
      </c>
      <c r="C37" s="9"/>
      <c r="D37" s="2"/>
      <c r="E37" s="9"/>
      <c r="F37" s="9"/>
      <c r="G37" s="9"/>
      <c r="H37" s="9"/>
    </row>
    <row r="38" spans="1:8" x14ac:dyDescent="0.25">
      <c r="A38" s="8" t="s">
        <v>68</v>
      </c>
      <c r="B38" s="3" t="s">
        <v>69</v>
      </c>
      <c r="C38" s="9">
        <v>12</v>
      </c>
      <c r="D38" s="2" t="s">
        <v>9</v>
      </c>
      <c r="E38" s="9"/>
      <c r="F38" s="9"/>
      <c r="G38" s="9">
        <f t="shared" ref="G38:G65" si="2">ROUND(C38*E38,0)</f>
        <v>0</v>
      </c>
      <c r="H38" s="9">
        <f t="shared" ref="H38:H65" si="3">ROUND(C38*F38,0)</f>
        <v>0</v>
      </c>
    </row>
    <row r="39" spans="1:8" x14ac:dyDescent="0.25">
      <c r="A39" s="8" t="s">
        <v>70</v>
      </c>
      <c r="B39" s="3" t="s">
        <v>71</v>
      </c>
      <c r="C39" s="9">
        <v>2</v>
      </c>
      <c r="D39" s="2" t="s">
        <v>9</v>
      </c>
      <c r="E39" s="9"/>
      <c r="F39" s="9"/>
      <c r="G39" s="9">
        <f t="shared" si="2"/>
        <v>0</v>
      </c>
      <c r="H39" s="9">
        <f t="shared" si="3"/>
        <v>0</v>
      </c>
    </row>
    <row r="40" spans="1:8" ht="28.5" x14ac:dyDescent="0.25">
      <c r="A40" s="8" t="s">
        <v>72</v>
      </c>
      <c r="B40" s="3" t="s">
        <v>73</v>
      </c>
      <c r="C40" s="9">
        <v>5.68</v>
      </c>
      <c r="D40" s="2" t="s">
        <v>9</v>
      </c>
      <c r="E40" s="9"/>
      <c r="F40" s="9"/>
      <c r="G40" s="9">
        <f t="shared" si="2"/>
        <v>0</v>
      </c>
      <c r="H40" s="9">
        <f t="shared" si="3"/>
        <v>0</v>
      </c>
    </row>
    <row r="41" spans="1:8" x14ac:dyDescent="0.25">
      <c r="A41" s="8" t="s">
        <v>74</v>
      </c>
      <c r="B41" s="3" t="s">
        <v>11</v>
      </c>
      <c r="C41" s="9">
        <v>19.600000000000001</v>
      </c>
      <c r="D41" s="2" t="s">
        <v>9</v>
      </c>
      <c r="E41" s="9"/>
      <c r="F41" s="9"/>
      <c r="G41" s="9">
        <f t="shared" si="2"/>
        <v>0</v>
      </c>
      <c r="H41" s="9">
        <f t="shared" si="3"/>
        <v>0</v>
      </c>
    </row>
    <row r="42" spans="1:8" x14ac:dyDescent="0.25">
      <c r="A42" s="8" t="s">
        <v>75</v>
      </c>
      <c r="B42" s="3" t="s">
        <v>76</v>
      </c>
      <c r="C42" s="9">
        <v>5.68</v>
      </c>
      <c r="D42" s="2" t="s">
        <v>9</v>
      </c>
      <c r="E42" s="9"/>
      <c r="F42" s="9"/>
      <c r="G42" s="9">
        <f t="shared" si="2"/>
        <v>0</v>
      </c>
      <c r="H42" s="9">
        <f t="shared" si="3"/>
        <v>0</v>
      </c>
    </row>
    <row r="43" spans="1:8" ht="28.5" x14ac:dyDescent="0.25">
      <c r="A43" s="8" t="s">
        <v>77</v>
      </c>
      <c r="B43" s="3" t="s">
        <v>78</v>
      </c>
      <c r="C43" s="9">
        <v>13.06</v>
      </c>
      <c r="D43" s="2" t="s">
        <v>16</v>
      </c>
      <c r="E43" s="9"/>
      <c r="F43" s="9"/>
      <c r="G43" s="9">
        <f t="shared" si="2"/>
        <v>0</v>
      </c>
      <c r="H43" s="9">
        <f t="shared" si="3"/>
        <v>0</v>
      </c>
    </row>
    <row r="44" spans="1:8" x14ac:dyDescent="0.25">
      <c r="A44" s="8" t="s">
        <v>79</v>
      </c>
      <c r="B44" s="3" t="s">
        <v>80</v>
      </c>
      <c r="C44" s="9">
        <v>25</v>
      </c>
      <c r="D44" s="2" t="s">
        <v>35</v>
      </c>
      <c r="E44" s="9"/>
      <c r="F44" s="9"/>
      <c r="G44" s="9">
        <f t="shared" si="2"/>
        <v>0</v>
      </c>
      <c r="H44" s="9">
        <f t="shared" si="3"/>
        <v>0</v>
      </c>
    </row>
    <row r="45" spans="1:8" ht="28.5" x14ac:dyDescent="0.25">
      <c r="A45" s="8" t="s">
        <v>81</v>
      </c>
      <c r="B45" s="3" t="s">
        <v>82</v>
      </c>
      <c r="C45" s="9">
        <v>3</v>
      </c>
      <c r="D45" s="2" t="s">
        <v>35</v>
      </c>
      <c r="E45" s="9"/>
      <c r="F45" s="9"/>
      <c r="G45" s="9">
        <f t="shared" si="2"/>
        <v>0</v>
      </c>
      <c r="H45" s="9">
        <f t="shared" si="3"/>
        <v>0</v>
      </c>
    </row>
    <row r="46" spans="1:8" x14ac:dyDescent="0.25">
      <c r="A46" s="8"/>
      <c r="B46" s="1" t="s">
        <v>83</v>
      </c>
      <c r="C46" s="9"/>
      <c r="D46" s="2"/>
      <c r="E46" s="9"/>
      <c r="F46" s="9"/>
      <c r="G46" s="9">
        <f t="shared" si="2"/>
        <v>0</v>
      </c>
      <c r="H46" s="9">
        <f t="shared" si="3"/>
        <v>0</v>
      </c>
    </row>
    <row r="47" spans="1:8" ht="28.5" x14ac:dyDescent="0.25">
      <c r="A47" s="8" t="s">
        <v>84</v>
      </c>
      <c r="B47" s="3" t="s">
        <v>85</v>
      </c>
      <c r="C47" s="9">
        <v>40</v>
      </c>
      <c r="D47" s="2" t="s">
        <v>62</v>
      </c>
      <c r="E47" s="9"/>
      <c r="F47" s="9"/>
      <c r="G47" s="9">
        <f t="shared" si="2"/>
        <v>0</v>
      </c>
      <c r="H47" s="9">
        <f t="shared" si="3"/>
        <v>0</v>
      </c>
    </row>
    <row r="48" spans="1:8" ht="28.5" x14ac:dyDescent="0.25">
      <c r="A48" s="8" t="s">
        <v>86</v>
      </c>
      <c r="B48" s="3" t="s">
        <v>87</v>
      </c>
      <c r="C48" s="9">
        <v>1</v>
      </c>
      <c r="D48" s="2" t="s">
        <v>49</v>
      </c>
      <c r="E48" s="9"/>
      <c r="F48" s="9"/>
      <c r="G48" s="9">
        <f t="shared" si="2"/>
        <v>0</v>
      </c>
      <c r="H48" s="9">
        <f t="shared" si="3"/>
        <v>0</v>
      </c>
    </row>
    <row r="49" spans="1:8" x14ac:dyDescent="0.25">
      <c r="A49" s="8" t="s">
        <v>88</v>
      </c>
      <c r="B49" s="3" t="s">
        <v>89</v>
      </c>
      <c r="C49" s="9">
        <v>1</v>
      </c>
      <c r="D49" s="2" t="s">
        <v>49</v>
      </c>
      <c r="E49" s="9"/>
      <c r="F49" s="9"/>
      <c r="G49" s="9">
        <f t="shared" si="2"/>
        <v>0</v>
      </c>
      <c r="H49" s="9">
        <f t="shared" si="3"/>
        <v>0</v>
      </c>
    </row>
    <row r="50" spans="1:8" x14ac:dyDescent="0.25">
      <c r="A50" s="8" t="s">
        <v>90</v>
      </c>
      <c r="B50" s="3" t="s">
        <v>91</v>
      </c>
      <c r="C50" s="9">
        <v>1</v>
      </c>
      <c r="D50" s="2" t="s">
        <v>49</v>
      </c>
      <c r="E50" s="9"/>
      <c r="F50" s="9"/>
      <c r="G50" s="9">
        <f t="shared" si="2"/>
        <v>0</v>
      </c>
      <c r="H50" s="9">
        <f t="shared" si="3"/>
        <v>0</v>
      </c>
    </row>
    <row r="51" spans="1:8" x14ac:dyDescent="0.25">
      <c r="A51" s="8" t="s">
        <v>92</v>
      </c>
      <c r="B51" s="3" t="s">
        <v>93</v>
      </c>
      <c r="C51" s="9">
        <v>6</v>
      </c>
      <c r="D51" s="2" t="s">
        <v>49</v>
      </c>
      <c r="E51" s="9"/>
      <c r="F51" s="9"/>
      <c r="G51" s="9">
        <f t="shared" si="2"/>
        <v>0</v>
      </c>
      <c r="H51" s="9">
        <f t="shared" si="3"/>
        <v>0</v>
      </c>
    </row>
    <row r="52" spans="1:8" x14ac:dyDescent="0.25">
      <c r="A52" s="8" t="s">
        <v>94</v>
      </c>
      <c r="B52" s="3" t="s">
        <v>95</v>
      </c>
      <c r="C52" s="9">
        <v>75</v>
      </c>
      <c r="D52" s="2" t="s">
        <v>62</v>
      </c>
      <c r="E52" s="9"/>
      <c r="F52" s="9"/>
      <c r="G52" s="9">
        <f t="shared" si="2"/>
        <v>0</v>
      </c>
      <c r="H52" s="9">
        <f t="shared" si="3"/>
        <v>0</v>
      </c>
    </row>
    <row r="53" spans="1:8" ht="28.5" x14ac:dyDescent="0.25">
      <c r="A53" s="8" t="s">
        <v>96</v>
      </c>
      <c r="B53" s="3" t="s">
        <v>97</v>
      </c>
      <c r="C53" s="9">
        <v>1</v>
      </c>
      <c r="D53" s="2" t="s">
        <v>49</v>
      </c>
      <c r="E53" s="9"/>
      <c r="F53" s="9"/>
      <c r="G53" s="9">
        <f t="shared" si="2"/>
        <v>0</v>
      </c>
      <c r="H53" s="9">
        <f t="shared" si="3"/>
        <v>0</v>
      </c>
    </row>
    <row r="54" spans="1:8" x14ac:dyDescent="0.25">
      <c r="A54" s="8" t="s">
        <v>98</v>
      </c>
      <c r="B54" s="3" t="s">
        <v>99</v>
      </c>
      <c r="C54" s="9">
        <v>1</v>
      </c>
      <c r="D54" s="2" t="s">
        <v>49</v>
      </c>
      <c r="E54" s="9"/>
      <c r="F54" s="9"/>
      <c r="G54" s="9">
        <f t="shared" si="2"/>
        <v>0</v>
      </c>
      <c r="H54" s="9">
        <f t="shared" si="3"/>
        <v>0</v>
      </c>
    </row>
    <row r="55" spans="1:8" x14ac:dyDescent="0.25">
      <c r="A55" s="8" t="s">
        <v>100</v>
      </c>
      <c r="B55" s="3" t="s">
        <v>101</v>
      </c>
      <c r="C55" s="9">
        <v>2</v>
      </c>
      <c r="D55" s="2" t="s">
        <v>49</v>
      </c>
      <c r="E55" s="9"/>
      <c r="F55" s="9"/>
      <c r="G55" s="9">
        <f t="shared" si="2"/>
        <v>0</v>
      </c>
      <c r="H55" s="9">
        <f t="shared" si="3"/>
        <v>0</v>
      </c>
    </row>
    <row r="56" spans="1:8" x14ac:dyDescent="0.25">
      <c r="A56" s="8" t="s">
        <v>102</v>
      </c>
      <c r="B56" s="3" t="s">
        <v>103</v>
      </c>
      <c r="C56" s="9">
        <v>2</v>
      </c>
      <c r="D56" s="2" t="s">
        <v>49</v>
      </c>
      <c r="E56" s="9"/>
      <c r="F56" s="9"/>
      <c r="G56" s="9">
        <f t="shared" si="2"/>
        <v>0</v>
      </c>
      <c r="H56" s="9">
        <f t="shared" si="3"/>
        <v>0</v>
      </c>
    </row>
    <row r="57" spans="1:8" x14ac:dyDescent="0.25">
      <c r="A57" s="8" t="s">
        <v>104</v>
      </c>
      <c r="B57" s="3" t="s">
        <v>105</v>
      </c>
      <c r="C57" s="9">
        <v>1</v>
      </c>
      <c r="D57" s="2" t="s">
        <v>49</v>
      </c>
      <c r="E57" s="9"/>
      <c r="F57" s="9"/>
      <c r="G57" s="9">
        <f t="shared" si="2"/>
        <v>0</v>
      </c>
      <c r="H57" s="9">
        <f t="shared" si="3"/>
        <v>0</v>
      </c>
    </row>
    <row r="58" spans="1:8" x14ac:dyDescent="0.25">
      <c r="A58" s="8" t="s">
        <v>106</v>
      </c>
      <c r="B58" s="3" t="s">
        <v>107</v>
      </c>
      <c r="C58" s="9">
        <v>2</v>
      </c>
      <c r="D58" s="2" t="s">
        <v>49</v>
      </c>
      <c r="E58" s="9"/>
      <c r="F58" s="9"/>
      <c r="G58" s="9">
        <f t="shared" si="2"/>
        <v>0</v>
      </c>
      <c r="H58" s="9">
        <f t="shared" si="3"/>
        <v>0</v>
      </c>
    </row>
    <row r="59" spans="1:8" x14ac:dyDescent="0.25">
      <c r="A59" s="8" t="s">
        <v>108</v>
      </c>
      <c r="B59" s="3" t="s">
        <v>109</v>
      </c>
      <c r="C59" s="9">
        <v>1</v>
      </c>
      <c r="D59" s="2" t="s">
        <v>49</v>
      </c>
      <c r="E59" s="9"/>
      <c r="F59" s="9"/>
      <c r="G59" s="9">
        <f t="shared" si="2"/>
        <v>0</v>
      </c>
      <c r="H59" s="9">
        <f t="shared" si="3"/>
        <v>0</v>
      </c>
    </row>
    <row r="60" spans="1:8" ht="28.5" x14ac:dyDescent="0.25">
      <c r="A60" s="8" t="s">
        <v>110</v>
      </c>
      <c r="B60" s="3" t="s">
        <v>111</v>
      </c>
      <c r="C60" s="9">
        <v>20</v>
      </c>
      <c r="D60" s="2" t="s">
        <v>62</v>
      </c>
      <c r="E60" s="9"/>
      <c r="F60" s="9"/>
      <c r="G60" s="9">
        <f t="shared" si="2"/>
        <v>0</v>
      </c>
      <c r="H60" s="9">
        <f t="shared" si="3"/>
        <v>0</v>
      </c>
    </row>
    <row r="61" spans="1:8" ht="42.75" x14ac:dyDescent="0.25">
      <c r="A61" s="8" t="s">
        <v>112</v>
      </c>
      <c r="B61" s="3" t="s">
        <v>113</v>
      </c>
      <c r="C61" s="9">
        <v>1</v>
      </c>
      <c r="D61" s="2" t="s">
        <v>49</v>
      </c>
      <c r="E61" s="9"/>
      <c r="F61" s="9"/>
      <c r="G61" s="9"/>
      <c r="H61" s="9"/>
    </row>
    <row r="62" spans="1:8" x14ac:dyDescent="0.25">
      <c r="A62" s="8" t="s">
        <v>114</v>
      </c>
      <c r="B62" s="3" t="s">
        <v>115</v>
      </c>
      <c r="C62" s="9">
        <v>1</v>
      </c>
      <c r="D62" s="2" t="s">
        <v>116</v>
      </c>
      <c r="E62" s="9"/>
      <c r="F62" s="9"/>
      <c r="G62" s="9">
        <f t="shared" si="2"/>
        <v>0</v>
      </c>
      <c r="H62" s="9">
        <f t="shared" si="3"/>
        <v>0</v>
      </c>
    </row>
    <row r="63" spans="1:8" x14ac:dyDescent="0.25">
      <c r="A63" s="8" t="s">
        <v>117</v>
      </c>
      <c r="B63" s="3" t="s">
        <v>131</v>
      </c>
      <c r="C63" s="9">
        <v>1</v>
      </c>
      <c r="D63" s="2" t="s">
        <v>116</v>
      </c>
      <c r="E63" s="9"/>
      <c r="F63" s="9"/>
      <c r="G63" s="9">
        <f t="shared" si="2"/>
        <v>0</v>
      </c>
      <c r="H63" s="9">
        <f t="shared" si="3"/>
        <v>0</v>
      </c>
    </row>
    <row r="64" spans="1:8" ht="28.5" x14ac:dyDescent="0.25">
      <c r="A64" s="8" t="s">
        <v>118</v>
      </c>
      <c r="B64" s="3" t="s">
        <v>119</v>
      </c>
      <c r="C64" s="9">
        <v>1</v>
      </c>
      <c r="D64" s="2" t="s">
        <v>116</v>
      </c>
      <c r="E64" s="9"/>
      <c r="F64" s="9"/>
      <c r="G64" s="9">
        <f t="shared" si="2"/>
        <v>0</v>
      </c>
      <c r="H64" s="9">
        <f t="shared" si="3"/>
        <v>0</v>
      </c>
    </row>
    <row r="65" spans="1:8" ht="28.5" x14ac:dyDescent="0.25">
      <c r="A65" s="8" t="s">
        <v>120</v>
      </c>
      <c r="B65" s="3" t="s">
        <v>121</v>
      </c>
      <c r="C65" s="9">
        <v>1</v>
      </c>
      <c r="D65" s="2" t="s">
        <v>116</v>
      </c>
      <c r="E65" s="9"/>
      <c r="F65" s="9"/>
      <c r="G65" s="9">
        <f t="shared" si="2"/>
        <v>0</v>
      </c>
      <c r="H65" s="9">
        <f t="shared" si="3"/>
        <v>0</v>
      </c>
    </row>
    <row r="66" spans="1:8" x14ac:dyDescent="0.25">
      <c r="A66" s="19"/>
      <c r="B66" s="19" t="s">
        <v>122</v>
      </c>
      <c r="C66" s="19"/>
      <c r="D66" s="19"/>
      <c r="E66" s="9"/>
      <c r="F66" s="9"/>
      <c r="G66" s="9">
        <f>SUM(G7:G65)</f>
        <v>0</v>
      </c>
      <c r="H66" s="9">
        <f>SUM(H7:H65)</f>
        <v>0</v>
      </c>
    </row>
    <row r="67" spans="1:8" x14ac:dyDescent="0.25">
      <c r="A67" s="19"/>
      <c r="B67" s="4" t="s">
        <v>123</v>
      </c>
      <c r="C67" s="19"/>
      <c r="D67" s="19"/>
      <c r="E67" s="9"/>
      <c r="F67" s="9"/>
      <c r="G67" s="21">
        <f>SUM(G66:H66)</f>
        <v>0</v>
      </c>
      <c r="H67" s="21"/>
    </row>
    <row r="68" spans="1:8" x14ac:dyDescent="0.25">
      <c r="A68" s="19"/>
      <c r="B68" s="4" t="s">
        <v>124</v>
      </c>
      <c r="C68" s="19"/>
      <c r="D68" s="19"/>
      <c r="E68" s="9"/>
      <c r="F68" s="9"/>
      <c r="G68" s="21">
        <f>G67*0.27</f>
        <v>0</v>
      </c>
      <c r="H68" s="21"/>
    </row>
    <row r="69" spans="1:8" ht="28.5" x14ac:dyDescent="0.25">
      <c r="A69" s="20"/>
      <c r="B69" s="10" t="s">
        <v>132</v>
      </c>
      <c r="C69" s="20"/>
      <c r="D69" s="20"/>
      <c r="E69" s="22"/>
      <c r="F69" s="22"/>
      <c r="G69" s="23">
        <f>SUM(G67:H68)</f>
        <v>0</v>
      </c>
      <c r="H69" s="23"/>
    </row>
  </sheetData>
  <mergeCells count="5">
    <mergeCell ref="G67:H67"/>
    <mergeCell ref="G68:H68"/>
    <mergeCell ref="G69:H69"/>
    <mergeCell ref="A2:H2"/>
    <mergeCell ref="A4:H4"/>
  </mergeCells>
  <pageMargins left="0.70866141732283472" right="0.70866141732283472" top="0.74803149606299213" bottom="0.74803149606299213" header="0.31496062992125984" footer="0.31496062992125984"/>
  <pageSetup paperSize="9" scale="72" fitToHeight="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Takács Gyula</dc:creator>
  <cp:lastModifiedBy>Takács Gyula</cp:lastModifiedBy>
  <cp:lastPrinted>2026-05-15T15:02:37Z</cp:lastPrinted>
  <dcterms:created xsi:type="dcterms:W3CDTF">2026-05-15T14:49:48Z</dcterms:created>
  <dcterms:modified xsi:type="dcterms:W3CDTF">2026-05-15T15:03:52Z</dcterms:modified>
</cp:coreProperties>
</file>